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295" windowHeight="45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21" i="1" l="1"/>
  <c r="G32" i="1" l="1"/>
  <c r="G31" i="1"/>
  <c r="G33" i="1" l="1"/>
  <c r="H22" i="1" l="1"/>
  <c r="H23" i="1" l="1"/>
  <c r="H25" i="1" s="1"/>
</calcChain>
</file>

<file path=xl/sharedStrings.xml><?xml version="1.0" encoding="utf-8"?>
<sst xmlns="http://schemas.openxmlformats.org/spreadsheetml/2006/main" count="43" uniqueCount="41">
  <si>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</si>
  <si>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</si>
  <si>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</si>
  <si>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</si>
  <si>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</si>
  <si>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</si>
  <si>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</si>
  <si>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</si>
  <si>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</si>
  <si>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</si>
  <si>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</si>
  <si>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</si>
  <si>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</si>
  <si>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</si>
  <si>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</si>
  <si>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</si>
  <si>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</si>
  <si>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1.6. Количество квартир: 24</t>
  </si>
  <si>
    <r>
      <t xml:space="preserve">1.4. Площадь жилых помещений- 1180,6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</si>
  <si>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1.7. Степень износа: 34</t>
    </r>
    <r>
      <rPr>
        <b/>
        <sz val="11"/>
        <color theme="1"/>
        <rFont val="Calibri"/>
        <family val="2"/>
        <charset val="204"/>
        <scheme val="minor"/>
      </rPr>
      <t>%</t>
    </r>
  </si>
  <si>
    <t>Разница оплачено-начислено(руб.)</t>
  </si>
  <si>
    <t>Отчёт составил:</t>
  </si>
  <si>
    <t>О.Ф. Милькова</t>
  </si>
  <si>
    <t>Отчёт получил:</t>
  </si>
  <si>
    <t>_______________</t>
  </si>
  <si>
    <t>_____________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</si>
  <si>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- 3 этажа, 2 подъезда</t>
    </r>
  </si>
  <si>
    <t>1.9. Год постройки: 1980</t>
  </si>
  <si>
    <t>1.8. Кадастровый номер 66:11:6301002:313</t>
  </si>
  <si>
    <t>Управление МКД 1 полугодие</t>
  </si>
  <si>
    <t>тариф</t>
  </si>
  <si>
    <t>Управление МКД 2 полугодие</t>
  </si>
  <si>
    <t>Специалист по МКД:</t>
  </si>
  <si>
    <t>Е.В. Вигриянова</t>
  </si>
  <si>
    <t>2022г.</t>
  </si>
  <si>
    <t>Предыдущий остаток на 01.01.2022г, (руб)</t>
  </si>
  <si>
    <t>Израсходовано денежных средств за 2022год (руб)</t>
  </si>
  <si>
    <t>Остаток денежных средств на 01.01.2023г., (руб)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</si>
  <si>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</t>
    </r>
  </si>
  <si>
    <r>
      <t xml:space="preserve"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</t>
    </r>
    <r>
      <rPr>
        <b/>
        <sz val="11"/>
        <color theme="1"/>
        <rFont val="Calibri"/>
        <family val="2"/>
        <charset val="204"/>
        <scheme val="minor"/>
      </rPr>
      <t>с. Горки, ул. Советская, д. 12</t>
    </r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</si>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</sst>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0" workbookViewId="0">
      <selection activeCell="J37" sqref="J37"/>
    </sheetView>
  </sheetViews>
  <sheetFormatPr defaultRowHeight="15" x14ac:dyDescent="0.25"/>
  <cols>
    <col min="1" max="1" width="9.140625" customWidth="1"/>
    <col min="2" max="2" width="34.42578125" customWidth="1"/>
    <col min="3" max="3" width="9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7" t="s">
        <v>39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x14ac:dyDescent="0.25">
      <c r="A4" s="17"/>
      <c r="B4" s="17"/>
      <c r="C4" s="17"/>
      <c r="D4" s="17"/>
      <c r="E4" s="17"/>
      <c r="F4" s="17"/>
      <c r="G4" s="17"/>
      <c r="H4" s="17"/>
      <c r="I4" s="17"/>
    </row>
    <row r="6" spans="1:9" x14ac:dyDescent="0.25">
      <c r="A6" s="18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t="s">
        <v>38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18</v>
      </c>
    </row>
    <row r="11" spans="1:9" x14ac:dyDescent="0.25">
      <c r="A11" t="s">
        <v>26</v>
      </c>
    </row>
    <row r="12" spans="1:9" x14ac:dyDescent="0.25">
      <c r="A12" t="s">
        <v>17</v>
      </c>
    </row>
    <row r="13" spans="1:9" x14ac:dyDescent="0.25">
      <c r="A13" t="s">
        <v>19</v>
      </c>
    </row>
    <row r="14" spans="1:9" s="4" customFormat="1" x14ac:dyDescent="0.25">
      <c r="A14" t="s">
        <v>28</v>
      </c>
    </row>
    <row r="15" spans="1:9" s="4" customFormat="1" x14ac:dyDescent="0.25">
      <c r="A15" t="s">
        <v>27</v>
      </c>
    </row>
    <row r="17" spans="1:9" x14ac:dyDescent="0.25">
      <c r="A17" s="20" t="s">
        <v>4</v>
      </c>
      <c r="B17" s="21"/>
      <c r="C17" s="21"/>
      <c r="D17" s="21"/>
      <c r="E17" s="21"/>
      <c r="F17" s="21"/>
      <c r="G17" s="21"/>
      <c r="H17" s="21"/>
      <c r="I17" s="21"/>
    </row>
    <row r="18" spans="1:9" ht="30" customHeight="1" x14ac:dyDescent="0.25">
      <c r="A18" s="22" t="s">
        <v>8</v>
      </c>
      <c r="B18" s="14"/>
      <c r="C18" s="14"/>
      <c r="D18" s="14"/>
      <c r="E18" s="14"/>
      <c r="F18" s="14"/>
      <c r="G18" s="14"/>
      <c r="H18" s="14"/>
      <c r="I18" s="14"/>
    </row>
    <row r="19" spans="1:9" x14ac:dyDescent="0.25">
      <c r="A19" s="5" t="s">
        <v>5</v>
      </c>
      <c r="B19" s="15"/>
      <c r="C19" s="15"/>
      <c r="D19" s="15"/>
      <c r="E19" s="15"/>
      <c r="F19" s="15"/>
      <c r="G19" s="6"/>
      <c r="H19" s="11">
        <v>244766.41</v>
      </c>
      <c r="I19" s="12"/>
    </row>
    <row r="20" spans="1:9" x14ac:dyDescent="0.25">
      <c r="A20" s="5" t="s">
        <v>6</v>
      </c>
      <c r="B20" s="15"/>
      <c r="C20" s="15"/>
      <c r="D20" s="15"/>
      <c r="E20" s="15"/>
      <c r="F20" s="15"/>
      <c r="G20" s="6"/>
      <c r="H20" s="11">
        <v>178307.57</v>
      </c>
      <c r="I20" s="12"/>
    </row>
    <row r="21" spans="1:9" x14ac:dyDescent="0.25">
      <c r="A21" s="5" t="s">
        <v>20</v>
      </c>
      <c r="B21" s="15"/>
      <c r="C21" s="15"/>
      <c r="D21" s="15"/>
      <c r="E21" s="15"/>
      <c r="F21" s="15"/>
      <c r="G21" s="6"/>
      <c r="H21" s="11">
        <f>SUM(H20-H19)</f>
        <v>-66458.84</v>
      </c>
      <c r="I21" s="12"/>
    </row>
    <row r="22" spans="1:9" x14ac:dyDescent="0.25">
      <c r="A22" s="5" t="s">
        <v>7</v>
      </c>
      <c r="B22" s="15"/>
      <c r="C22" s="15"/>
      <c r="D22" s="15"/>
      <c r="E22" s="15"/>
      <c r="F22" s="15"/>
      <c r="G22" s="6"/>
      <c r="H22" s="11">
        <f>SUM(H20/H19)*100</f>
        <v>72.848055417407977</v>
      </c>
      <c r="I22" s="12"/>
    </row>
    <row r="23" spans="1:9" x14ac:dyDescent="0.25">
      <c r="A23" s="5" t="s">
        <v>36</v>
      </c>
      <c r="B23" s="15"/>
      <c r="C23" s="15"/>
      <c r="D23" s="15"/>
      <c r="E23" s="15"/>
      <c r="F23" s="15"/>
      <c r="G23" s="6"/>
      <c r="H23" s="11">
        <f>SUM(G33)</f>
        <v>66243.465999999986</v>
      </c>
      <c r="I23" s="12"/>
    </row>
    <row r="24" spans="1:9" x14ac:dyDescent="0.25">
      <c r="A24" s="5" t="s">
        <v>35</v>
      </c>
      <c r="B24" s="15"/>
      <c r="C24" s="15"/>
      <c r="D24" s="15"/>
      <c r="E24" s="15"/>
      <c r="F24" s="15"/>
      <c r="G24" s="6"/>
      <c r="H24" s="11">
        <v>-330597.71999999997</v>
      </c>
      <c r="I24" s="12"/>
    </row>
    <row r="25" spans="1:9" x14ac:dyDescent="0.25">
      <c r="A25" s="5" t="s">
        <v>37</v>
      </c>
      <c r="B25" s="15"/>
      <c r="C25" s="15"/>
      <c r="D25" s="15"/>
      <c r="E25" s="15"/>
      <c r="F25" s="15"/>
      <c r="G25" s="6"/>
      <c r="H25" s="11">
        <f>SUM(H24+H20-H23)</f>
        <v>-218533.61599999995</v>
      </c>
      <c r="I25" s="12"/>
    </row>
    <row r="27" spans="1:9" x14ac:dyDescent="0.25">
      <c r="A27" s="13" t="s">
        <v>9</v>
      </c>
      <c r="B27" s="14"/>
      <c r="C27" s="14"/>
      <c r="D27" s="14"/>
      <c r="E27" s="14"/>
      <c r="F27" s="14"/>
      <c r="G27" s="14"/>
      <c r="H27" s="14"/>
      <c r="I27" s="14"/>
    </row>
    <row r="28" spans="1:9" x14ac:dyDescent="0.25">
      <c r="A28" s="1" t="s">
        <v>10</v>
      </c>
    </row>
    <row r="30" spans="1:9" ht="35.25" customHeight="1" x14ac:dyDescent="0.25">
      <c r="A30" s="5" t="s">
        <v>12</v>
      </c>
      <c r="B30" s="6"/>
      <c r="C30" s="5" t="s">
        <v>15</v>
      </c>
      <c r="D30" s="6"/>
      <c r="E30" s="5" t="s">
        <v>14</v>
      </c>
      <c r="F30" s="6"/>
      <c r="G30" s="5" t="s">
        <v>13</v>
      </c>
      <c r="H30" s="6"/>
      <c r="I30" s="2" t="s">
        <v>11</v>
      </c>
    </row>
    <row r="31" spans="1:9" x14ac:dyDescent="0.25">
      <c r="A31" s="5" t="s">
        <v>29</v>
      </c>
      <c r="B31" s="6"/>
      <c r="C31" s="7" t="s">
        <v>30</v>
      </c>
      <c r="D31" s="8"/>
      <c r="E31" s="9">
        <v>4.43</v>
      </c>
      <c r="F31" s="10"/>
      <c r="G31" s="5">
        <f>SUM(E31*1180.6*7)</f>
        <v>36610.405999999995</v>
      </c>
      <c r="H31" s="6"/>
      <c r="I31" s="3" t="s">
        <v>34</v>
      </c>
    </row>
    <row r="32" spans="1:9" x14ac:dyDescent="0.25">
      <c r="A32" s="5" t="s">
        <v>31</v>
      </c>
      <c r="B32" s="6"/>
      <c r="C32" s="7" t="s">
        <v>30</v>
      </c>
      <c r="D32" s="8"/>
      <c r="E32" s="9">
        <v>5.0199999999999996</v>
      </c>
      <c r="F32" s="10"/>
      <c r="G32" s="11">
        <f>SUM(E32*1180.6*5)</f>
        <v>29633.059999999998</v>
      </c>
      <c r="H32" s="12"/>
      <c r="I32" s="3">
        <v>2022</v>
      </c>
    </row>
    <row r="33" spans="1:9" x14ac:dyDescent="0.25">
      <c r="A33" s="5" t="s">
        <v>16</v>
      </c>
      <c r="B33" s="6"/>
      <c r="C33" s="5"/>
      <c r="D33" s="6"/>
      <c r="E33" s="5"/>
      <c r="F33" s="6"/>
      <c r="G33" s="11">
        <f>SUM(G31:H32)</f>
        <v>66243.465999999986</v>
      </c>
      <c r="H33" s="12"/>
      <c r="I33" s="3"/>
    </row>
    <row r="35" spans="1:9" x14ac:dyDescent="0.25">
      <c r="B35" t="s">
        <v>32</v>
      </c>
      <c r="C35" t="s">
        <v>33</v>
      </c>
    </row>
    <row r="36" spans="1:9" x14ac:dyDescent="0.25">
      <c r="B36" t="s">
        <v>40</v>
      </c>
    </row>
    <row r="38" spans="1:9" x14ac:dyDescent="0.25">
      <c r="B38" t="s">
        <v>21</v>
      </c>
      <c r="C38" t="s">
        <v>22</v>
      </c>
    </row>
    <row r="39" spans="1:9" x14ac:dyDescent="0.25">
      <c r="B39" t="s">
        <v>40</v>
      </c>
    </row>
    <row r="41" spans="1:9" x14ac:dyDescent="0.25">
      <c r="B41" t="s">
        <v>23</v>
      </c>
      <c r="C41" t="s">
        <v>24</v>
      </c>
    </row>
    <row r="42" spans="1:9" x14ac:dyDescent="0.25">
      <c r="B42" t="s">
        <v>25</v>
      </c>
    </row>
  </sheetData>
  <mergeCells count="36">
    <mergeCell ref="A33:B33"/>
    <mergeCell ref="C33:D33"/>
    <mergeCell ref="E33:F33"/>
    <mergeCell ref="G33:H33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H24:I24"/>
    <mergeCell ref="H25:I25"/>
    <mergeCell ref="A20:G20"/>
    <mergeCell ref="H20:I20"/>
    <mergeCell ref="A19:G19"/>
    <mergeCell ref="A21:G21"/>
    <mergeCell ref="A22:G22"/>
    <mergeCell ref="A27:I27"/>
    <mergeCell ref="A30:B30"/>
    <mergeCell ref="C30:D30"/>
    <mergeCell ref="E30:F30"/>
    <mergeCell ref="G30:H30"/>
    <mergeCell ref="A32:B32"/>
    <mergeCell ref="C32:D32"/>
    <mergeCell ref="E32:F32"/>
    <mergeCell ref="G32:H32"/>
    <mergeCell ref="A31:B31"/>
    <mergeCell ref="C31:D31"/>
    <mergeCell ref="E31:F31"/>
    <mergeCell ref="G31:H3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2023-03-22T13:00:07Z</dcterms:modified>
</cp:coreProperties>
</file>